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<sst xmlns="http://schemas.openxmlformats.org/spreadsheetml/2006/main" count="20" uniqueCount="20">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</sst>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left" indent="2"/>
    </xf>
    <xf numFmtId="3" fontId="23" fillId="0" borderId="0" xfId="0" applyNumberFormat="1" applyFont="1" applyAlignment="1">
      <alignment/>
    </xf>
    <xf numFmtId="0" fontId="23" fillId="0" borderId="0" xfId="0" applyFont="1" applyFill="1" applyAlignment="1">
      <alignment horizontal="left" indent="2"/>
    </xf>
    <xf numFmtId="3" fontId="2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13869712"/>
        <c:axId val="57718545"/>
      </c:area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69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0.04275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190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0.8695</cdr:y>
    </cdr:from>
    <cdr:to>
      <cdr:x>0.121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0.27375</cdr:y>
    </cdr:from>
    <cdr:to>
      <cdr:x>0.51875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0.5655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09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0.61475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76350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</cdr:x>
      <cdr:y>0.60025</cdr:y>
    </cdr:from>
    <cdr:to>
      <cdr:x>0.497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791075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791075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0.7985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1487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0.7785</cdr:x>
      <cdr:y>0.12375</cdr:y>
    </cdr:from>
    <cdr:to>
      <cdr:x>0.81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00575" y="619125"/>
          <a:ext cx="1905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0.26225</cdr:y>
    </cdr:from>
    <cdr:to>
      <cdr:x>0.86125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5770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0.72875</cdr:x>
      <cdr:y>0.3505</cdr:y>
    </cdr:from>
    <cdr:to>
      <cdr:x>0.80925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0530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0.4195</cdr:y>
    </cdr:from>
    <cdr:to>
      <cdr:x>0.86125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3862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0.56775</cdr:y>
    </cdr:from>
    <cdr:to>
      <cdr:x>0.8215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57700" y="2847975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0.66375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52600" y="4705350"/>
          <a:ext cx="2171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0.5655</cdr:x>
      <cdr:y>0.86725</cdr:y>
    </cdr:from>
    <cdr:to>
      <cdr:x>0.7785</cdr:x>
      <cdr:y>0.90825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343275" y="4352925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0.07275</cdr:x>
      <cdr:y>0.2675</cdr:y>
    </cdr:from>
    <cdr:to>
      <cdr:x>0.788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2910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0.56775</cdr:y>
    </cdr:from>
    <cdr:to>
      <cdr:x>0.788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291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</cdr:x>
      <cdr:y>0.8495</cdr:y>
    </cdr:from>
    <cdr:to>
      <cdr:x>0.08275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0.8495</cdr:y>
    </cdr:from>
    <cdr:to>
      <cdr:x>0.10075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0.86875</cdr:y>
    </cdr:from>
    <cdr:to>
      <cdr:x>0.10075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1" t="s">
        <v>0</v>
      </c>
      <c r="B1" s="1"/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5"/>
    </row>
    <row r="6" spans="1:3" ht="12.75">
      <c r="A6" t="s">
        <v>4</v>
      </c>
      <c r="B6" s="5">
        <f>68112*0.12/0.4</f>
        <v>20433.6</v>
      </c>
      <c r="C6" s="5"/>
    </row>
    <row r="7" spans="1:3" ht="12.75">
      <c r="A7" t="s">
        <v>5</v>
      </c>
      <c r="B7" s="5">
        <f>B6</f>
        <v>20433.6</v>
      </c>
      <c r="C7" s="5"/>
    </row>
    <row r="8" spans="1:2" ht="12.75">
      <c r="A8" t="s">
        <v>6</v>
      </c>
      <c r="B8" s="5">
        <f>47478-(B7+B6)</f>
        <v>6610.800000000003</v>
      </c>
    </row>
    <row r="9" spans="1:3" ht="12.75">
      <c r="A9" t="s">
        <v>7</v>
      </c>
      <c r="B9" s="5">
        <f>SUM(B10:B13)</f>
        <v>30793.550600000002</v>
      </c>
      <c r="C9" s="5"/>
    </row>
    <row r="10" spans="1:3" ht="12.75">
      <c r="A10" s="6" t="s">
        <v>8</v>
      </c>
      <c r="B10" s="7">
        <f>122966*0.32*0.3</f>
        <v>11804.736</v>
      </c>
      <c r="C10" s="5"/>
    </row>
    <row r="11" spans="1:3" ht="12.75">
      <c r="A11" s="6" t="s">
        <v>9</v>
      </c>
      <c r="B11" s="7">
        <f>122966*0.23*0.19</f>
        <v>5373.6142</v>
      </c>
      <c r="C11" s="5"/>
    </row>
    <row r="12" spans="1:3" ht="12.75">
      <c r="A12" s="6" t="s">
        <v>10</v>
      </c>
      <c r="B12" s="7">
        <f>122966*0.42*0.07</f>
        <v>3615.2004000000006</v>
      </c>
      <c r="C12" s="5"/>
    </row>
    <row r="13" spans="1:6" ht="12.75">
      <c r="A13" s="8" t="s">
        <v>11</v>
      </c>
      <c r="B13" s="7">
        <v>10000</v>
      </c>
      <c r="C13" s="5"/>
      <c r="F13" s="9"/>
    </row>
    <row r="14" spans="1:3" ht="12.75">
      <c r="A14" s="10" t="s">
        <v>12</v>
      </c>
      <c r="B14" s="11">
        <f>(109694*0.8)-9100</f>
        <v>78655.20000000001</v>
      </c>
      <c r="C14" s="5"/>
    </row>
    <row r="15" spans="1:3" ht="12.75">
      <c r="A15" s="10"/>
      <c r="B15" s="12"/>
      <c r="C15" s="5"/>
    </row>
    <row r="16" spans="1:2" ht="12.75">
      <c r="A16" s="13" t="s">
        <v>13</v>
      </c>
      <c r="B16" s="14">
        <f>SUM(B6:B9,B14)</f>
        <v>156926.75060000003</v>
      </c>
    </row>
    <row r="17" spans="1:2" ht="12.75">
      <c r="A17" s="15"/>
      <c r="B17" s="12"/>
    </row>
    <row r="18" ht="12.75">
      <c r="B18" s="5"/>
    </row>
    <row r="19" spans="1:2" ht="12.75">
      <c r="A19" s="16" t="s">
        <v>14</v>
      </c>
      <c r="B19" s="5"/>
    </row>
    <row r="20" ht="12.75">
      <c r="B20" s="5"/>
    </row>
    <row r="21" spans="1:3" s="10" customFormat="1" ht="12.75">
      <c r="A21" s="17" t="s">
        <v>15</v>
      </c>
      <c r="B21" s="12">
        <v>138156</v>
      </c>
      <c r="C21" s="12"/>
    </row>
    <row r="22" spans="1:2" ht="12.75">
      <c r="A22" s="10" t="s">
        <v>16</v>
      </c>
      <c r="B22" s="11">
        <f>B6+B7+B8+B9+B14</f>
        <v>156926.75060000003</v>
      </c>
    </row>
    <row r="23" spans="1:3" s="10" customFormat="1" ht="12.75">
      <c r="A23" s="18" t="s">
        <v>17</v>
      </c>
      <c r="B23" s="14">
        <f>B21-B22</f>
        <v>-18770.75060000003</v>
      </c>
      <c r="C23" s="12"/>
    </row>
    <row r="24" spans="1:3" s="10" customFormat="1" ht="12.75">
      <c r="A24" s="17"/>
      <c r="B24" s="12"/>
      <c r="C24" s="12"/>
    </row>
    <row r="25" ht="12.75">
      <c r="B25" s="12"/>
    </row>
    <row r="26" spans="1:6" ht="94.5" customHeight="1">
      <c r="A26" s="19" t="s">
        <v>19</v>
      </c>
      <c r="B26" s="19"/>
      <c r="C26" s="20"/>
      <c r="D26" s="20"/>
      <c r="E26" s="20"/>
      <c r="F26" s="20"/>
    </row>
    <row r="27" spans="1:6" ht="12.75" customHeight="1">
      <c r="A27" s="20"/>
      <c r="B27" s="20"/>
      <c r="C27" s="20"/>
      <c r="D27" s="20"/>
      <c r="E27" s="20"/>
      <c r="F27" s="20"/>
    </row>
    <row r="28" spans="1:8" ht="44.25" customHeight="1">
      <c r="A28" s="21" t="s">
        <v>18</v>
      </c>
      <c r="B28" s="21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6" ht="12.75">
      <c r="A31" s="20"/>
      <c r="B31" s="20"/>
      <c r="C31" s="20"/>
      <c r="D31" s="20"/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7.25" customHeight="1">
      <c r="A37" s="20"/>
      <c r="B37" s="20"/>
      <c r="C37" s="20"/>
      <c r="D37" s="20"/>
      <c r="E37" s="20"/>
      <c r="F37" s="20"/>
    </row>
  </sheetData>
  <mergeCells count="3">
    <mergeCell ref="A26:B26"/>
    <mergeCell ref="A28:B28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2009-09-24T17:45:47Z</dcterms:created>
  <dcterms:modified xsi:type="dcterms:W3CDTF">2009-09-24T17:46:26Z</dcterms:modified>
  <cp:category/>
  <cp:version/>
  <cp:contentType/>
  <cp:contentStatus/>
</cp:coreProperties>
</file>